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8190724\Documents\My Docs\2500 Comps &amp; CAD\Comps text book International V\"/>
    </mc:Choice>
  </mc:AlternateContent>
  <xr:revisionPtr revIDLastSave="0" documentId="13_ncr:1_{28953CE9-A7A4-41FE-9B90-C550C8FB2C92}" xr6:coauthVersionLast="47" xr6:coauthVersionMax="47" xr10:uidLastSave="{00000000-0000-0000-0000-000000000000}"/>
  <bookViews>
    <workbookView xWindow="-25035" yWindow="195" windowWidth="22005" windowHeight="15585" tabRatio="844" xr2:uid="{00000000-000D-0000-FFFF-FFFF00000000}"/>
  </bookViews>
  <sheets>
    <sheet name="HQ1" sheetId="12" r:id="rId1"/>
    <sheet name="HQ6" sheetId="1" r:id="rId2"/>
    <sheet name="HQ11" sheetId="2" r:id="rId3"/>
    <sheet name="HQ13" sheetId="7" r:id="rId4"/>
    <sheet name="HQ15" sheetId="3" r:id="rId5"/>
    <sheet name="Transition" sheetId="5" r:id="rId6"/>
    <sheet name="VQ1" sheetId="4" r:id="rId7"/>
    <sheet name="VQ3" sheetId="6" r:id="rId8"/>
    <sheet name="VQ10" sheetId="13" r:id="rId9"/>
  </sheets>
  <definedNames>
    <definedName name="solver_adj" localSheetId="2" hidden="1">'HQ11'!$E$25</definedName>
    <definedName name="solver_adj" localSheetId="3" hidden="1">'HQ13'!$A$47</definedName>
    <definedName name="solver_adj" localSheetId="7" hidden="1">'VQ3'!$F$25</definedName>
    <definedName name="solver_cvg" localSheetId="2" hidden="1">0.0001</definedName>
    <definedName name="solver_cvg" localSheetId="3" hidden="1">0.0001</definedName>
    <definedName name="solver_cvg" localSheetId="7" hidden="1">0.0001</definedName>
    <definedName name="solver_drv" localSheetId="2" hidden="1">1</definedName>
    <definedName name="solver_drv" localSheetId="3" hidden="1">1</definedName>
    <definedName name="solver_drv" localSheetId="7" hidden="1">1</definedName>
    <definedName name="solver_est" localSheetId="2" hidden="1">1</definedName>
    <definedName name="solver_est" localSheetId="3" hidden="1">1</definedName>
    <definedName name="solver_est" localSheetId="7" hidden="1">1</definedName>
    <definedName name="solver_itr" localSheetId="2" hidden="1">100</definedName>
    <definedName name="solver_itr" localSheetId="3" hidden="1">100</definedName>
    <definedName name="solver_itr" localSheetId="7" hidden="1">100</definedName>
    <definedName name="solver_lhs1" localSheetId="2" hidden="1">'HQ11'!#REF!</definedName>
    <definedName name="solver_lin" localSheetId="2" hidden="1">2</definedName>
    <definedName name="solver_lin" localSheetId="3" hidden="1">2</definedName>
    <definedName name="solver_lin" localSheetId="7" hidden="1">2</definedName>
    <definedName name="solver_neg" localSheetId="2" hidden="1">2</definedName>
    <definedName name="solver_neg" localSheetId="3" hidden="1">2</definedName>
    <definedName name="solver_neg" localSheetId="7" hidden="1">2</definedName>
    <definedName name="solver_num" localSheetId="2" hidden="1">0</definedName>
    <definedName name="solver_num" localSheetId="3" hidden="1">0</definedName>
    <definedName name="solver_num" localSheetId="7" hidden="1">0</definedName>
    <definedName name="solver_nwt" localSheetId="2" hidden="1">1</definedName>
    <definedName name="solver_nwt" localSheetId="3" hidden="1">1</definedName>
    <definedName name="solver_nwt" localSheetId="7" hidden="1">1</definedName>
    <definedName name="solver_opt" localSheetId="2" hidden="1">'HQ11'!$E$29</definedName>
    <definedName name="solver_opt" localSheetId="3" hidden="1">'HQ13'!$A$52</definedName>
    <definedName name="solver_opt" localSheetId="7" hidden="1">'VQ3'!$B$23</definedName>
    <definedName name="solver_pre" localSheetId="2" hidden="1">0.000001</definedName>
    <definedName name="solver_pre" localSheetId="3" hidden="1">0.000001</definedName>
    <definedName name="solver_pre" localSheetId="7" hidden="1">0.000001</definedName>
    <definedName name="solver_rel1" localSheetId="2" hidden="1">2</definedName>
    <definedName name="solver_rhs1" localSheetId="2" hidden="1">100</definedName>
    <definedName name="solver_scl" localSheetId="2" hidden="1">2</definedName>
    <definedName name="solver_scl" localSheetId="3" hidden="1">2</definedName>
    <definedName name="solver_scl" localSheetId="7" hidden="1">2</definedName>
    <definedName name="solver_sho" localSheetId="2" hidden="1">2</definedName>
    <definedName name="solver_sho" localSheetId="3" hidden="1">2</definedName>
    <definedName name="solver_sho" localSheetId="7" hidden="1">2</definedName>
    <definedName name="solver_tim" localSheetId="2" hidden="1">100</definedName>
    <definedName name="solver_tim" localSheetId="3" hidden="1">100</definedName>
    <definedName name="solver_tim" localSheetId="7" hidden="1">100</definedName>
    <definedName name="solver_tol" localSheetId="2" hidden="1">0.05</definedName>
    <definedName name="solver_tol" localSheetId="3" hidden="1">0.05</definedName>
    <definedName name="solver_tol" localSheetId="7" hidden="1">0.05</definedName>
    <definedName name="solver_typ" localSheetId="2" hidden="1">3</definedName>
    <definedName name="solver_typ" localSheetId="3" hidden="1">3</definedName>
    <definedName name="solver_typ" localSheetId="7" hidden="1">3</definedName>
    <definedName name="solver_val" localSheetId="2" hidden="1">0</definedName>
    <definedName name="solver_val" localSheetId="3" hidden="1">0</definedName>
    <definedName name="solver_val" localSheetId="7" hidden="1">1.12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5" l="1"/>
  <c r="C4" i="4"/>
  <c r="C5" i="4"/>
  <c r="A8" i="7" l="1"/>
</calcChain>
</file>

<file path=xl/sharedStrings.xml><?xml version="1.0" encoding="utf-8"?>
<sst xmlns="http://schemas.openxmlformats.org/spreadsheetml/2006/main" count="94" uniqueCount="76">
  <si>
    <t>Horizontal Curves</t>
  </si>
  <si>
    <t>Question 6</t>
  </si>
  <si>
    <t>Coordinates</t>
  </si>
  <si>
    <t>F</t>
  </si>
  <si>
    <t>G</t>
  </si>
  <si>
    <t>H</t>
  </si>
  <si>
    <t>I</t>
  </si>
  <si>
    <t>Bearings</t>
  </si>
  <si>
    <t>T1</t>
  </si>
  <si>
    <t>d</t>
  </si>
  <si>
    <t>m</t>
  </si>
  <si>
    <t>E</t>
  </si>
  <si>
    <t>N</t>
  </si>
  <si>
    <t>DATA</t>
  </si>
  <si>
    <t>Angles</t>
  </si>
  <si>
    <t>s</t>
  </si>
  <si>
    <t>Deflection</t>
  </si>
  <si>
    <t>Radius of curve</t>
  </si>
  <si>
    <t>Chainages</t>
  </si>
  <si>
    <t>Question 11</t>
  </si>
  <si>
    <t>R1</t>
  </si>
  <si>
    <t>Coordinates of Points</t>
  </si>
  <si>
    <t>T3</t>
  </si>
  <si>
    <t>Question 15</t>
  </si>
  <si>
    <t>Radius</t>
  </si>
  <si>
    <t>B to C</t>
  </si>
  <si>
    <t>A B</t>
  </si>
  <si>
    <t>C D</t>
  </si>
  <si>
    <t>chainage B</t>
  </si>
  <si>
    <t>vertical accel. (g)</t>
  </si>
  <si>
    <t>horizontal accel.</t>
  </si>
  <si>
    <t>m/s</t>
  </si>
  <si>
    <t>design velocity (m/s)</t>
  </si>
  <si>
    <t>Degree of superelevation of road</t>
  </si>
  <si>
    <t>Question 1</t>
  </si>
  <si>
    <t>Transition Curves</t>
  </si>
  <si>
    <t>Vertical Curves</t>
  </si>
  <si>
    <t>Length of curve</t>
  </si>
  <si>
    <t>Gradient 1 - p</t>
  </si>
  <si>
    <t>Gradient 2 - q</t>
  </si>
  <si>
    <t>RL of meeting point</t>
  </si>
  <si>
    <t>Chainage of point where gradients meet (Q)</t>
  </si>
  <si>
    <t>Question 3</t>
  </si>
  <si>
    <t>RL BR</t>
  </si>
  <si>
    <t>Chainage Bridge</t>
  </si>
  <si>
    <t>Clearance under br.</t>
  </si>
  <si>
    <t>(B2)</t>
  </si>
  <si>
    <t>slope p</t>
  </si>
  <si>
    <t>slope q</t>
  </si>
  <si>
    <t>RL IP</t>
  </si>
  <si>
    <t>Chainage IP</t>
  </si>
  <si>
    <t>Calculate the radius of the curve which is tangential to AB and BC, and passes through D.</t>
  </si>
  <si>
    <t>Point D on curve, find r</t>
  </si>
  <si>
    <t>brg t1 to ip</t>
  </si>
  <si>
    <t>brg ip to t2</t>
  </si>
  <si>
    <t>brg ip to 0 = mean to brgs from ip to the tps</t>
  </si>
  <si>
    <t xml:space="preserve">ie IP is at half angle from O </t>
  </si>
  <si>
    <t>Triangle  IP D O</t>
  </si>
  <si>
    <t>angle at IP = diff of brgs IP - O, IP - D</t>
  </si>
  <si>
    <t>side IP D given</t>
  </si>
  <si>
    <t>Dist</t>
  </si>
  <si>
    <t>A circular curve of radius 250.450m and an intersection of 62°12' 20" (the internal angle in this figure) is required. Calculate the</t>
  </si>
  <si>
    <t xml:space="preserve">(i)  </t>
  </si>
  <si>
    <t>arc length</t>
  </si>
  <si>
    <t xml:space="preserve">(ii) </t>
  </si>
  <si>
    <t>chord distance</t>
  </si>
  <si>
    <t xml:space="preserve">(iii) </t>
  </si>
  <si>
    <t>secant distance</t>
  </si>
  <si>
    <t xml:space="preserve">(iv) </t>
  </si>
  <si>
    <t>tangent distance</t>
  </si>
  <si>
    <t>R</t>
  </si>
  <si>
    <t>angle</t>
  </si>
  <si>
    <t>Lawrence Hargrave Drive Stanwell Park, from Bald Hill down.</t>
  </si>
  <si>
    <t>elev m</t>
  </si>
  <si>
    <t>Odo m</t>
  </si>
  <si>
    <t>Question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</si>
</sst>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E+00"/>
  </numFmts>
  <fonts count="12" x14ac:knownFonts="1"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color rgb="FF000000"/>
      <name val="Times"/>
      <family val="1"/>
    </font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2"/>
      <color rgb="FF000000"/>
      <name val="Arial"/>
      <family val="2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166" fontId="0" fillId="0" borderId="0" xfId="0" applyNumberForma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/>
    <xf numFmtId="2" fontId="0" fillId="0" borderId="0" xfId="0" applyNumberFormat="1"/>
    <xf numFmtId="165" fontId="2" fillId="0" borderId="0" xfId="0" applyNumberFormat="1" applyFont="1"/>
    <xf numFmtId="1" fontId="3" fillId="0" borderId="0" xfId="0" applyNumberFormat="1" applyFont="1"/>
    <xf numFmtId="0" fontId="5" fillId="0" borderId="0" xfId="0" applyFont="1"/>
    <xf numFmtId="0" fontId="6" fillId="0" borderId="0" xfId="2"/>
    <xf numFmtId="2" fontId="6" fillId="0" borderId="0" xfId="2" applyNumberFormat="1"/>
    <xf numFmtId="0" fontId="7" fillId="0" borderId="0" xfId="0" applyFont="1"/>
    <xf numFmtId="165" fontId="6" fillId="0" borderId="0" xfId="2" applyNumberFormat="1"/>
    <xf numFmtId="165" fontId="8" fillId="0" borderId="0" xfId="2" applyNumberFormat="1" applyFont="1"/>
    <xf numFmtId="166" fontId="6" fillId="0" borderId="0" xfId="2" applyNumberFormat="1"/>
    <xf numFmtId="0" fontId="8" fillId="0" borderId="0" xfId="2" applyFont="1"/>
    <xf numFmtId="0" fontId="9" fillId="0" borderId="0" xfId="0" applyFont="1" applyAlignment="1">
      <alignment horizontal="left" readingOrder="1"/>
    </xf>
    <xf numFmtId="0" fontId="10" fillId="0" borderId="0" xfId="0" applyFont="1" applyAlignment="1">
      <alignment horizontal="left" readingOrder="1"/>
    </xf>
    <xf numFmtId="0" fontId="11" fillId="0" borderId="0" xfId="0" applyFont="1"/>
    <xf numFmtId="167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2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1</xdr:row>
      <xdr:rowOff>76200</xdr:rowOff>
    </xdr:from>
    <xdr:to>
      <xdr:col>6</xdr:col>
      <xdr:colOff>409575</xdr:colOff>
      <xdr:row>8</xdr:row>
      <xdr:rowOff>57150</xdr:rowOff>
    </xdr:to>
    <xdr:pic>
      <xdr:nvPicPr>
        <xdr:cNvPr id="7169" name="Picture 7">
          <a:extLs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43175" y="238125"/>
          <a:ext cx="1524000" cy="1114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1</xdr:row>
      <xdr:rowOff>66675</xdr:rowOff>
    </xdr:from>
    <xdr:to>
      <xdr:col>14</xdr:col>
      <xdr:colOff>467799</xdr:colOff>
      <xdr:row>11</xdr:row>
      <xdr:rowOff>63723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t="7037"/>
        <a:stretch>
          <a:fillRect/>
        </a:stretch>
      </xdr:blipFill>
      <xdr:spPr bwMode="auto">
        <a:xfrm>
          <a:off x="5286375" y="390525"/>
          <a:ext cx="3715824" cy="1616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F20" sqref="F20"/>
    </sheetView>
  </sheetViews>
  <sheetFormatPr defaultRowHeight="12.75" x14ac:dyDescent="0.2"/>
  <sheetData>
    <row r="1" spans="1:4" x14ac:dyDescent="0.2">
      <c r="A1" s="4" t="s">
        <v>61</v>
      </c>
    </row>
    <row r="2" spans="1:4" x14ac:dyDescent="0.2">
      <c r="A2" s="4"/>
    </row>
    <row r="3" spans="1:4" x14ac:dyDescent="0.2">
      <c r="A3" s="4"/>
    </row>
    <row r="4" spans="1:4" x14ac:dyDescent="0.2">
      <c r="A4" s="4" t="s">
        <v>62</v>
      </c>
      <c r="B4" s="4" t="s">
        <v>63</v>
      </c>
    </row>
    <row r="5" spans="1:4" x14ac:dyDescent="0.2">
      <c r="A5" s="4" t="s">
        <v>64</v>
      </c>
      <c r="B5" s="4" t="s">
        <v>65</v>
      </c>
    </row>
    <row r="6" spans="1:4" x14ac:dyDescent="0.2">
      <c r="A6" s="4" t="s">
        <v>66</v>
      </c>
      <c r="B6" s="4" t="s">
        <v>67</v>
      </c>
    </row>
    <row r="7" spans="1:4" x14ac:dyDescent="0.2">
      <c r="A7" s="4" t="s">
        <v>68</v>
      </c>
      <c r="B7" s="4" t="s">
        <v>69</v>
      </c>
    </row>
    <row r="11" spans="1:4" x14ac:dyDescent="0.2">
      <c r="A11" s="4" t="s">
        <v>70</v>
      </c>
      <c r="B11">
        <v>250.45</v>
      </c>
    </row>
    <row r="12" spans="1:4" x14ac:dyDescent="0.2">
      <c r="A12" s="4" t="s">
        <v>71</v>
      </c>
      <c r="B12">
        <v>62</v>
      </c>
      <c r="C12">
        <v>12</v>
      </c>
      <c r="D12">
        <v>20</v>
      </c>
    </row>
    <row r="13" spans="1:4" x14ac:dyDescent="0.2">
      <c r="A13" s="4"/>
      <c r="B13" s="9"/>
    </row>
    <row r="14" spans="1:4" ht="15" x14ac:dyDescent="0.25">
      <c r="A14" s="4"/>
      <c r="B14" s="9"/>
      <c r="C14" s="16"/>
    </row>
    <row r="15" spans="1:4" x14ac:dyDescent="0.2">
      <c r="A15" s="4"/>
      <c r="B15" s="9"/>
    </row>
    <row r="18" spans="1:2" x14ac:dyDescent="0.2">
      <c r="A18" s="4"/>
      <c r="B18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workbookViewId="0">
      <selection activeCell="F10" sqref="F10"/>
    </sheetView>
  </sheetViews>
  <sheetFormatPr defaultRowHeight="12.75" x14ac:dyDescent="0.2"/>
  <sheetData>
    <row r="1" spans="1:9" ht="20.25" x14ac:dyDescent="0.3">
      <c r="A1" s="1" t="s">
        <v>0</v>
      </c>
      <c r="E1" s="2" t="s">
        <v>1</v>
      </c>
    </row>
    <row r="3" spans="1:9" x14ac:dyDescent="0.2">
      <c r="A3" t="s">
        <v>13</v>
      </c>
      <c r="H3" t="s">
        <v>18</v>
      </c>
    </row>
    <row r="4" spans="1:9" x14ac:dyDescent="0.2">
      <c r="A4" t="s">
        <v>17</v>
      </c>
      <c r="C4">
        <v>350</v>
      </c>
      <c r="H4" t="s">
        <v>6</v>
      </c>
      <c r="I4">
        <v>1029.3499999999999</v>
      </c>
    </row>
    <row r="5" spans="1:9" x14ac:dyDescent="0.2">
      <c r="A5" t="s">
        <v>2</v>
      </c>
    </row>
    <row r="6" spans="1:9" x14ac:dyDescent="0.2">
      <c r="B6" t="s">
        <v>11</v>
      </c>
      <c r="C6" t="s">
        <v>12</v>
      </c>
    </row>
    <row r="7" spans="1:9" x14ac:dyDescent="0.2">
      <c r="A7" t="s">
        <v>3</v>
      </c>
      <c r="B7">
        <v>840.35</v>
      </c>
      <c r="C7">
        <v>940.22</v>
      </c>
    </row>
    <row r="8" spans="1:9" x14ac:dyDescent="0.2">
      <c r="A8" t="s">
        <v>4</v>
      </c>
      <c r="B8">
        <v>960.89</v>
      </c>
      <c r="C8">
        <v>961.41</v>
      </c>
    </row>
    <row r="9" spans="1:9" x14ac:dyDescent="0.2">
      <c r="A9" t="s">
        <v>5</v>
      </c>
      <c r="B9">
        <v>1060.04</v>
      </c>
      <c r="C9">
        <v>924.52</v>
      </c>
    </row>
    <row r="10" spans="1:9" x14ac:dyDescent="0.2">
      <c r="A10" t="s">
        <v>6</v>
      </c>
      <c r="B10">
        <v>957.33</v>
      </c>
      <c r="C10">
        <v>943.82</v>
      </c>
    </row>
    <row r="12" spans="1:9" x14ac:dyDescent="0.2">
      <c r="A12" t="s">
        <v>7</v>
      </c>
    </row>
    <row r="13" spans="1:9" x14ac:dyDescent="0.2">
      <c r="B13" t="s">
        <v>9</v>
      </c>
      <c r="C13" t="s">
        <v>10</v>
      </c>
      <c r="D13" t="s">
        <v>15</v>
      </c>
    </row>
    <row r="14" spans="1:9" x14ac:dyDescent="0.2">
      <c r="A14" t="s">
        <v>8</v>
      </c>
      <c r="B14">
        <v>78</v>
      </c>
      <c r="C14">
        <v>36</v>
      </c>
      <c r="D14">
        <v>30</v>
      </c>
    </row>
    <row r="17" spans="1:13" x14ac:dyDescent="0.2">
      <c r="A17" t="s">
        <v>14</v>
      </c>
    </row>
    <row r="18" spans="1:13" x14ac:dyDescent="0.2">
      <c r="B18" t="s">
        <v>9</v>
      </c>
      <c r="C18" t="s">
        <v>10</v>
      </c>
      <c r="D18" t="s">
        <v>15</v>
      </c>
    </row>
    <row r="19" spans="1:13" x14ac:dyDescent="0.2">
      <c r="A19" t="s">
        <v>16</v>
      </c>
      <c r="B19">
        <v>32</v>
      </c>
      <c r="C19">
        <v>40</v>
      </c>
    </row>
    <row r="23" spans="1:13" x14ac:dyDescent="0.2">
      <c r="M23" s="3"/>
    </row>
    <row r="24" spans="1:13" x14ac:dyDescent="0.2">
      <c r="M24" s="3"/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4"/>
  <sheetViews>
    <sheetView workbookViewId="0">
      <selection activeCell="D41" sqref="D41"/>
    </sheetView>
  </sheetViews>
  <sheetFormatPr defaultRowHeight="12.75" x14ac:dyDescent="0.2"/>
  <cols>
    <col min="1" max="1" width="11.85546875" customWidth="1"/>
    <col min="4" max="4" width="12" customWidth="1"/>
    <col min="6" max="6" width="9.5703125" bestFit="1" customWidth="1"/>
  </cols>
  <sheetData>
    <row r="1" spans="1:6" x14ac:dyDescent="0.2">
      <c r="A1" s="2" t="s">
        <v>19</v>
      </c>
    </row>
    <row r="2" spans="1:6" x14ac:dyDescent="0.2">
      <c r="F2" s="2"/>
    </row>
    <row r="3" spans="1:6" x14ac:dyDescent="0.2">
      <c r="A3" t="s">
        <v>13</v>
      </c>
    </row>
    <row r="4" spans="1:6" x14ac:dyDescent="0.2">
      <c r="A4" t="s">
        <v>20</v>
      </c>
      <c r="B4">
        <v>112</v>
      </c>
    </row>
    <row r="5" spans="1:6" x14ac:dyDescent="0.2">
      <c r="A5" t="s">
        <v>21</v>
      </c>
    </row>
    <row r="6" spans="1:6" x14ac:dyDescent="0.2">
      <c r="B6" t="s">
        <v>11</v>
      </c>
      <c r="C6" t="s">
        <v>12</v>
      </c>
    </row>
    <row r="7" spans="1:6" x14ac:dyDescent="0.2">
      <c r="A7" t="s">
        <v>6</v>
      </c>
      <c r="B7">
        <v>101.64</v>
      </c>
      <c r="C7">
        <v>100</v>
      </c>
    </row>
    <row r="8" spans="1:6" x14ac:dyDescent="0.2">
      <c r="A8" t="s">
        <v>8</v>
      </c>
      <c r="B8" s="2">
        <v>450.15</v>
      </c>
      <c r="C8" s="2">
        <v>100</v>
      </c>
    </row>
    <row r="9" spans="1:6" x14ac:dyDescent="0.2">
      <c r="A9" t="s">
        <v>22</v>
      </c>
      <c r="B9">
        <v>201.81</v>
      </c>
      <c r="C9">
        <v>194.38</v>
      </c>
    </row>
    <row r="14" spans="1:6" x14ac:dyDescent="0.2">
      <c r="B14" s="9"/>
      <c r="C14" s="3"/>
    </row>
    <row r="15" spans="1:6" x14ac:dyDescent="0.2">
      <c r="B15" s="9"/>
    </row>
    <row r="16" spans="1:6" x14ac:dyDescent="0.2">
      <c r="B16" s="9"/>
    </row>
    <row r="18" spans="1:7" x14ac:dyDescent="0.2">
      <c r="A18" s="2"/>
    </row>
    <row r="20" spans="1:7" x14ac:dyDescent="0.2">
      <c r="F20" s="4"/>
      <c r="G20" s="4"/>
    </row>
    <row r="21" spans="1:7" x14ac:dyDescent="0.2">
      <c r="F21" s="9"/>
      <c r="G21" s="9"/>
    </row>
    <row r="22" spans="1:7" x14ac:dyDescent="0.2">
      <c r="A22" s="4"/>
      <c r="G22" s="9"/>
    </row>
    <row r="23" spans="1:7" x14ac:dyDescent="0.2">
      <c r="G23" s="3"/>
    </row>
    <row r="24" spans="1:7" x14ac:dyDescent="0.2">
      <c r="A24" s="4"/>
    </row>
    <row r="25" spans="1:7" x14ac:dyDescent="0.2">
      <c r="B25" s="4"/>
      <c r="E25" s="11"/>
    </row>
    <row r="26" spans="1:7" x14ac:dyDescent="0.2">
      <c r="B26" s="4"/>
      <c r="E26" s="9"/>
    </row>
    <row r="27" spans="1:7" x14ac:dyDescent="0.2">
      <c r="B27" s="4"/>
      <c r="E27" s="9"/>
    </row>
    <row r="28" spans="1:7" x14ac:dyDescent="0.2">
      <c r="B28" s="4"/>
      <c r="E28" s="9"/>
    </row>
    <row r="29" spans="1:7" x14ac:dyDescent="0.2">
      <c r="D29" s="2"/>
      <c r="E29" s="10"/>
    </row>
    <row r="30" spans="1:7" x14ac:dyDescent="0.2">
      <c r="A30" s="4"/>
    </row>
    <row r="31" spans="1:7" x14ac:dyDescent="0.2">
      <c r="A31" s="4"/>
      <c r="F31" s="9"/>
      <c r="G31" s="9"/>
    </row>
    <row r="32" spans="1:7" x14ac:dyDescent="0.2">
      <c r="A32" s="4"/>
      <c r="C32" s="5"/>
    </row>
    <row r="33" spans="1:9" x14ac:dyDescent="0.2">
      <c r="C33" s="5"/>
    </row>
    <row r="34" spans="1:9" x14ac:dyDescent="0.2">
      <c r="C34" s="5"/>
    </row>
    <row r="35" spans="1:9" x14ac:dyDescent="0.2">
      <c r="C35" s="9"/>
    </row>
    <row r="36" spans="1:9" x14ac:dyDescent="0.2">
      <c r="C36" s="9"/>
    </row>
    <row r="37" spans="1:9" x14ac:dyDescent="0.2">
      <c r="C37" s="11"/>
    </row>
    <row r="41" spans="1:9" ht="15" x14ac:dyDescent="0.25">
      <c r="A41" s="14"/>
      <c r="B41" s="14"/>
      <c r="C41" s="14"/>
      <c r="D41" s="14"/>
      <c r="E41" s="14"/>
      <c r="F41" s="14"/>
      <c r="G41" s="14"/>
      <c r="H41" s="14"/>
    </row>
    <row r="42" spans="1:9" ht="15" x14ac:dyDescent="0.25">
      <c r="A42" s="14"/>
      <c r="B42" s="14"/>
      <c r="C42" s="14"/>
      <c r="D42" s="14"/>
      <c r="E42" s="14"/>
      <c r="F42" s="14"/>
      <c r="G42" s="15"/>
      <c r="H42" s="14"/>
    </row>
    <row r="43" spans="1:9" ht="15" x14ac:dyDescent="0.25">
      <c r="A43" s="14"/>
      <c r="B43" s="14"/>
      <c r="C43" s="15"/>
      <c r="D43" s="14"/>
      <c r="E43" s="14"/>
      <c r="F43" s="14"/>
      <c r="G43" s="18"/>
      <c r="H43" s="14"/>
      <c r="I43" s="4"/>
    </row>
    <row r="44" spans="1:9" ht="15" x14ac:dyDescent="0.25">
      <c r="A44" s="14"/>
      <c r="B44" s="14"/>
      <c r="C44" s="15"/>
      <c r="D44" s="14"/>
      <c r="E44" s="14"/>
      <c r="F44" s="14"/>
      <c r="G44" s="14"/>
      <c r="H44" s="14"/>
      <c r="I44" s="4"/>
    </row>
    <row r="45" spans="1:9" ht="15" x14ac:dyDescent="0.25">
      <c r="A45" s="14"/>
      <c r="B45" s="14"/>
      <c r="C45" s="14"/>
      <c r="D45" s="14"/>
      <c r="E45" s="14"/>
      <c r="F45" s="14"/>
      <c r="G45" s="14"/>
      <c r="H45" s="14"/>
    </row>
    <row r="46" spans="1:9" ht="15" x14ac:dyDescent="0.25">
      <c r="A46" s="14"/>
      <c r="B46" s="14"/>
      <c r="C46" s="14"/>
      <c r="D46" s="14"/>
      <c r="E46" s="14"/>
      <c r="F46" s="14"/>
      <c r="G46" s="14"/>
      <c r="H46" s="17"/>
    </row>
    <row r="47" spans="1:9" ht="15" x14ac:dyDescent="0.25">
      <c r="A47" s="14"/>
      <c r="B47" s="14"/>
      <c r="C47" s="14"/>
      <c r="D47" s="14"/>
      <c r="E47" s="14"/>
      <c r="F47" s="14"/>
      <c r="G47" s="14"/>
      <c r="H47" s="14"/>
    </row>
    <row r="48" spans="1:9" ht="15" x14ac:dyDescent="0.25">
      <c r="A48" s="14"/>
      <c r="B48" s="19"/>
      <c r="C48" s="17"/>
      <c r="D48" s="14"/>
      <c r="E48" s="14"/>
      <c r="F48" s="14"/>
      <c r="G48" s="14"/>
      <c r="H48" s="14"/>
    </row>
    <row r="49" spans="1:8" ht="15" x14ac:dyDescent="0.25">
      <c r="A49" s="14"/>
      <c r="B49" s="19"/>
      <c r="C49" s="17"/>
      <c r="D49" s="14"/>
      <c r="E49" s="14"/>
      <c r="F49" s="27"/>
      <c r="G49" s="27"/>
      <c r="H49" s="19"/>
    </row>
    <row r="50" spans="1:8" ht="15" x14ac:dyDescent="0.25">
      <c r="A50" s="14"/>
      <c r="B50" s="19"/>
      <c r="C50" s="17"/>
      <c r="D50" s="14"/>
      <c r="E50" s="14"/>
      <c r="F50" s="27"/>
      <c r="G50" s="27"/>
      <c r="H50" s="19"/>
    </row>
    <row r="51" spans="1:8" ht="15" x14ac:dyDescent="0.25">
      <c r="A51" s="14"/>
      <c r="B51" s="19"/>
      <c r="C51" s="17"/>
      <c r="D51" s="14"/>
      <c r="E51" s="14"/>
      <c r="F51" s="27"/>
      <c r="G51" s="27"/>
      <c r="H51" s="19"/>
    </row>
    <row r="52" spans="1:8" ht="15" x14ac:dyDescent="0.25">
      <c r="A52" s="14"/>
      <c r="B52" s="19"/>
      <c r="C52" s="17"/>
      <c r="D52" s="14"/>
      <c r="E52" s="14"/>
      <c r="F52" s="14"/>
      <c r="G52" s="14"/>
      <c r="H52" s="14"/>
    </row>
    <row r="53" spans="1:8" ht="15" x14ac:dyDescent="0.25">
      <c r="A53" s="14"/>
      <c r="B53" s="19"/>
      <c r="C53" s="17"/>
      <c r="D53" s="14"/>
      <c r="E53" s="14"/>
      <c r="F53" s="14"/>
      <c r="G53" s="14"/>
      <c r="H53" s="14"/>
    </row>
    <row r="54" spans="1:8" ht="15" x14ac:dyDescent="0.25">
      <c r="A54" s="14"/>
      <c r="B54" s="14"/>
      <c r="C54" s="14"/>
      <c r="D54" s="14"/>
      <c r="E54" s="15"/>
      <c r="F54" s="14"/>
      <c r="G54" s="14"/>
      <c r="H54" s="14"/>
    </row>
    <row r="55" spans="1:8" ht="15" x14ac:dyDescent="0.25">
      <c r="A55" s="14"/>
      <c r="B55" s="14"/>
      <c r="C55" s="14"/>
      <c r="D55" s="14"/>
      <c r="E55" s="14"/>
      <c r="F55" s="14"/>
      <c r="G55" s="14"/>
      <c r="H55" s="14"/>
    </row>
    <row r="56" spans="1:8" ht="15" x14ac:dyDescent="0.25">
      <c r="A56" s="14"/>
      <c r="B56" s="14"/>
      <c r="C56" s="14"/>
      <c r="D56" s="14"/>
      <c r="E56" s="14"/>
      <c r="F56" s="27"/>
      <c r="G56" s="27"/>
      <c r="H56" s="20"/>
    </row>
    <row r="58" spans="1:8" x14ac:dyDescent="0.2">
      <c r="A58" s="2"/>
    </row>
    <row r="59" spans="1:8" ht="15" x14ac:dyDescent="0.25">
      <c r="A59" s="21"/>
    </row>
    <row r="60" spans="1:8" ht="15" x14ac:dyDescent="0.25">
      <c r="A60" s="21"/>
    </row>
    <row r="61" spans="1:8" ht="15" x14ac:dyDescent="0.25">
      <c r="A61" s="21"/>
    </row>
    <row r="62" spans="1:8" ht="15" x14ac:dyDescent="0.25">
      <c r="A62" s="21"/>
    </row>
    <row r="63" spans="1:8" ht="15" x14ac:dyDescent="0.25">
      <c r="A63" s="21"/>
    </row>
    <row r="64" spans="1:8" ht="15" x14ac:dyDescent="0.25">
      <c r="A64" s="21"/>
    </row>
    <row r="65" spans="1:4" x14ac:dyDescent="0.2">
      <c r="B65" s="4"/>
      <c r="C65" s="4"/>
    </row>
    <row r="66" spans="1:4" ht="15" x14ac:dyDescent="0.25">
      <c r="A66" s="21"/>
      <c r="B66" s="9"/>
      <c r="C66" s="9"/>
    </row>
    <row r="67" spans="1:4" ht="15" x14ac:dyDescent="0.25">
      <c r="A67" s="21"/>
      <c r="B67" s="9"/>
      <c r="C67" s="9"/>
    </row>
    <row r="68" spans="1:4" x14ac:dyDescent="0.2">
      <c r="B68" s="4"/>
      <c r="C68" s="4"/>
    </row>
    <row r="70" spans="1:4" x14ac:dyDescent="0.2">
      <c r="B70" s="5"/>
    </row>
    <row r="71" spans="1:4" x14ac:dyDescent="0.2">
      <c r="A71" s="4"/>
    </row>
    <row r="72" spans="1:4" x14ac:dyDescent="0.2">
      <c r="A72" s="4"/>
    </row>
    <row r="73" spans="1:4" x14ac:dyDescent="0.2">
      <c r="A73" s="4"/>
      <c r="D73" s="4"/>
    </row>
    <row r="74" spans="1:4" x14ac:dyDescent="0.2">
      <c r="A74" s="4"/>
    </row>
  </sheetData>
  <mergeCells count="4">
    <mergeCell ref="F49:G49"/>
    <mergeCell ref="F50:G50"/>
    <mergeCell ref="F51:G51"/>
    <mergeCell ref="F56:G56"/>
  </mergeCells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8"/>
  <sheetViews>
    <sheetView workbookViewId="0">
      <selection activeCell="E35" sqref="E35"/>
    </sheetView>
  </sheetViews>
  <sheetFormatPr defaultRowHeight="12.75" x14ac:dyDescent="0.2"/>
  <sheetData>
    <row r="1" spans="1:7" x14ac:dyDescent="0.2">
      <c r="A1" s="2" t="s">
        <v>75</v>
      </c>
    </row>
    <row r="2" spans="1:7" x14ac:dyDescent="0.2">
      <c r="A2" s="4" t="s">
        <v>51</v>
      </c>
    </row>
    <row r="3" spans="1:7" x14ac:dyDescent="0.2">
      <c r="B3" t="s">
        <v>52</v>
      </c>
    </row>
    <row r="4" spans="1:7" x14ac:dyDescent="0.2">
      <c r="B4" t="s">
        <v>53</v>
      </c>
      <c r="D4">
        <v>62</v>
      </c>
      <c r="E4">
        <v>24</v>
      </c>
    </row>
    <row r="5" spans="1:7" x14ac:dyDescent="0.2">
      <c r="B5" t="s">
        <v>54</v>
      </c>
      <c r="D5">
        <v>130</v>
      </c>
      <c r="E5">
        <v>42</v>
      </c>
    </row>
    <row r="7" spans="1:7" x14ac:dyDescent="0.2">
      <c r="A7" s="9"/>
      <c r="B7" s="4"/>
    </row>
    <row r="8" spans="1:7" x14ac:dyDescent="0.2">
      <c r="A8">
        <f>90+(A4+A5)/2</f>
        <v>90</v>
      </c>
      <c r="B8" t="s">
        <v>55</v>
      </c>
      <c r="G8" t="s">
        <v>56</v>
      </c>
    </row>
    <row r="9" spans="1:7" x14ac:dyDescent="0.2">
      <c r="B9" t="s">
        <v>57</v>
      </c>
    </row>
    <row r="10" spans="1:7" x14ac:dyDescent="0.2">
      <c r="A10" s="10"/>
      <c r="B10" s="4" t="s">
        <v>58</v>
      </c>
      <c r="F10">
        <v>200</v>
      </c>
      <c r="G10">
        <v>25</v>
      </c>
    </row>
    <row r="11" spans="1:7" x14ac:dyDescent="0.2">
      <c r="A11" s="9">
        <v>125.2</v>
      </c>
      <c r="B11" s="4" t="s">
        <v>59</v>
      </c>
    </row>
    <row r="13" spans="1:7" x14ac:dyDescent="0.2">
      <c r="A13" s="9"/>
      <c r="B13" s="4"/>
    </row>
    <row r="14" spans="1:7" x14ac:dyDescent="0.2">
      <c r="B14" s="4"/>
      <c r="G14" s="4"/>
    </row>
    <row r="15" spans="1:7" x14ac:dyDescent="0.2">
      <c r="A15" s="11"/>
      <c r="B15" s="4"/>
      <c r="F15" s="4"/>
    </row>
    <row r="16" spans="1:7" x14ac:dyDescent="0.2">
      <c r="A16" s="9"/>
      <c r="B16" s="4"/>
      <c r="G16" s="4"/>
    </row>
    <row r="17" spans="1:7" x14ac:dyDescent="0.2">
      <c r="A17" s="9"/>
      <c r="B17" s="4"/>
      <c r="G17" s="4"/>
    </row>
    <row r="18" spans="1:7" x14ac:dyDescent="0.2">
      <c r="A18" s="10"/>
      <c r="B18" s="4"/>
    </row>
    <row r="20" spans="1:7" x14ac:dyDescent="0.2">
      <c r="A20" s="10"/>
      <c r="B20" s="4"/>
      <c r="F20" s="4"/>
    </row>
    <row r="22" spans="1:7" x14ac:dyDescent="0.2">
      <c r="A22" s="4"/>
    </row>
    <row r="24" spans="1:7" x14ac:dyDescent="0.2">
      <c r="A24" s="10"/>
      <c r="B24" s="4"/>
    </row>
    <row r="25" spans="1:7" ht="15" x14ac:dyDescent="0.2">
      <c r="B25" s="4"/>
      <c r="D25" s="22"/>
    </row>
    <row r="26" spans="1:7" x14ac:dyDescent="0.2">
      <c r="A26" s="9"/>
    </row>
    <row r="27" spans="1:7" ht="15" x14ac:dyDescent="0.2">
      <c r="B27" s="4"/>
      <c r="D27" s="23"/>
    </row>
    <row r="30" spans="1:7" x14ac:dyDescent="0.2">
      <c r="A30" s="4"/>
    </row>
    <row r="35" spans="1:8" x14ac:dyDescent="0.2">
      <c r="A35" s="3"/>
      <c r="B35" s="4"/>
    </row>
    <row r="36" spans="1:8" x14ac:dyDescent="0.2">
      <c r="A36" s="9"/>
      <c r="B36" s="4"/>
      <c r="G36" s="4"/>
    </row>
    <row r="38" spans="1:8" x14ac:dyDescent="0.2">
      <c r="B38" s="4"/>
    </row>
    <row r="41" spans="1:8" x14ac:dyDescent="0.2">
      <c r="A41" s="10"/>
      <c r="B41" s="4"/>
      <c r="H41" s="4"/>
    </row>
    <row r="42" spans="1:8" x14ac:dyDescent="0.2">
      <c r="A42" s="10"/>
      <c r="B42" s="4"/>
      <c r="F42" s="4"/>
      <c r="H42" s="4"/>
    </row>
    <row r="43" spans="1:8" x14ac:dyDescent="0.2">
      <c r="A43" s="9"/>
      <c r="B43" s="4"/>
    </row>
    <row r="44" spans="1:8" x14ac:dyDescent="0.2">
      <c r="A44" s="9"/>
      <c r="B44" s="4"/>
    </row>
    <row r="45" spans="1:8" x14ac:dyDescent="0.2">
      <c r="B45" s="4"/>
    </row>
    <row r="46" spans="1:8" x14ac:dyDescent="0.2">
      <c r="A46" s="2"/>
      <c r="B46" s="4"/>
      <c r="G46" s="4"/>
    </row>
    <row r="50" spans="1:8" x14ac:dyDescent="0.2">
      <c r="A50" s="3"/>
      <c r="B50" s="4"/>
    </row>
    <row r="51" spans="1:8" x14ac:dyDescent="0.2">
      <c r="A51" s="9"/>
      <c r="B51" s="4"/>
      <c r="G51" s="4"/>
    </row>
    <row r="53" spans="1:8" x14ac:dyDescent="0.2">
      <c r="B53" s="4"/>
    </row>
    <row r="54" spans="1:8" x14ac:dyDescent="0.2">
      <c r="B54" s="4"/>
    </row>
    <row r="55" spans="1:8" x14ac:dyDescent="0.2">
      <c r="A55" s="10"/>
      <c r="B55" s="4"/>
      <c r="H55" s="4"/>
    </row>
    <row r="56" spans="1:8" x14ac:dyDescent="0.2">
      <c r="A56" s="10"/>
      <c r="B56" s="4"/>
      <c r="F56" s="4"/>
      <c r="H56" s="4"/>
    </row>
    <row r="57" spans="1:8" x14ac:dyDescent="0.2">
      <c r="A57" s="9"/>
      <c r="B57" s="4"/>
    </row>
    <row r="58" spans="1:8" x14ac:dyDescent="0.2">
      <c r="A58" s="9"/>
      <c r="B58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"/>
  <sheetViews>
    <sheetView workbookViewId="0">
      <selection activeCell="C38" sqref="C38"/>
    </sheetView>
  </sheetViews>
  <sheetFormatPr defaultRowHeight="12.75" x14ac:dyDescent="0.2"/>
  <cols>
    <col min="1" max="1" width="29" customWidth="1"/>
    <col min="2" max="2" width="12.5703125" bestFit="1" customWidth="1"/>
  </cols>
  <sheetData>
    <row r="1" spans="1:9" x14ac:dyDescent="0.2">
      <c r="A1" s="2" t="s">
        <v>23</v>
      </c>
    </row>
    <row r="3" spans="1:9" x14ac:dyDescent="0.2">
      <c r="A3" t="s">
        <v>13</v>
      </c>
      <c r="E3" t="s">
        <v>7</v>
      </c>
      <c r="I3" s="4" t="s">
        <v>60</v>
      </c>
    </row>
    <row r="4" spans="1:9" x14ac:dyDescent="0.2">
      <c r="A4" t="s">
        <v>24</v>
      </c>
      <c r="B4">
        <v>250</v>
      </c>
      <c r="F4" t="s">
        <v>9</v>
      </c>
      <c r="G4" t="s">
        <v>10</v>
      </c>
    </row>
    <row r="5" spans="1:9" x14ac:dyDescent="0.2">
      <c r="E5" t="s">
        <v>25</v>
      </c>
      <c r="F5">
        <v>64</v>
      </c>
      <c r="G5">
        <v>26</v>
      </c>
      <c r="I5">
        <v>170.58699999999999</v>
      </c>
    </row>
    <row r="6" spans="1:9" x14ac:dyDescent="0.2">
      <c r="A6" t="s">
        <v>28</v>
      </c>
      <c r="B6" s="9">
        <v>1205.67</v>
      </c>
      <c r="E6" t="s">
        <v>26</v>
      </c>
      <c r="F6">
        <v>37</v>
      </c>
      <c r="G6">
        <v>0</v>
      </c>
    </row>
    <row r="7" spans="1:9" x14ac:dyDescent="0.2">
      <c r="E7" t="s">
        <v>27</v>
      </c>
      <c r="F7">
        <v>115</v>
      </c>
      <c r="G7">
        <v>0</v>
      </c>
    </row>
    <row r="12" spans="1:9" x14ac:dyDescent="0.2">
      <c r="A12" s="4"/>
      <c r="B12" s="9"/>
    </row>
    <row r="13" spans="1:9" x14ac:dyDescent="0.2">
      <c r="A13" s="4"/>
      <c r="B13" s="9"/>
    </row>
    <row r="14" spans="1:9" x14ac:dyDescent="0.2">
      <c r="B14" s="9"/>
    </row>
    <row r="16" spans="1:9" x14ac:dyDescent="0.2">
      <c r="A16" s="2"/>
      <c r="B16" s="11"/>
    </row>
    <row r="17" spans="1:3" x14ac:dyDescent="0.2">
      <c r="B17" s="9"/>
    </row>
    <row r="18" spans="1:3" x14ac:dyDescent="0.2">
      <c r="A18" s="2"/>
      <c r="B18" s="11"/>
    </row>
    <row r="19" spans="1:3" x14ac:dyDescent="0.2">
      <c r="B19" s="9"/>
    </row>
    <row r="20" spans="1:3" x14ac:dyDescent="0.2">
      <c r="B20" s="9"/>
    </row>
    <row r="21" spans="1:3" x14ac:dyDescent="0.2">
      <c r="A21" s="2"/>
      <c r="B21" s="11"/>
    </row>
    <row r="22" spans="1:3" x14ac:dyDescent="0.2">
      <c r="A22" s="4"/>
      <c r="B22" s="9"/>
      <c r="C22" s="4"/>
    </row>
    <row r="23" spans="1:3" x14ac:dyDescent="0.2">
      <c r="A23" s="2"/>
      <c r="B23" s="11"/>
      <c r="C23" s="12"/>
    </row>
    <row r="24" spans="1:3" ht="15.75" x14ac:dyDescent="0.25">
      <c r="A24" s="4"/>
      <c r="B24" s="9"/>
      <c r="C24" s="13"/>
    </row>
    <row r="25" spans="1:3" x14ac:dyDescent="0.2">
      <c r="A25" s="2"/>
      <c r="B25" s="11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>
      <selection activeCell="F20" sqref="F20"/>
    </sheetView>
  </sheetViews>
  <sheetFormatPr defaultRowHeight="12.75" x14ac:dyDescent="0.2"/>
  <sheetData>
    <row r="1" spans="1:4" ht="20.25" x14ac:dyDescent="0.3">
      <c r="A1" s="1" t="s">
        <v>35</v>
      </c>
    </row>
    <row r="3" spans="1:4" x14ac:dyDescent="0.2">
      <c r="A3" s="2" t="s">
        <v>34</v>
      </c>
    </row>
    <row r="5" spans="1:4" x14ac:dyDescent="0.2">
      <c r="A5" s="2" t="s">
        <v>33</v>
      </c>
    </row>
    <row r="6" spans="1:4" x14ac:dyDescent="0.2">
      <c r="A6" t="s">
        <v>17</v>
      </c>
      <c r="C6">
        <v>800</v>
      </c>
    </row>
    <row r="7" spans="1:4" x14ac:dyDescent="0.2">
      <c r="A7" t="s">
        <v>32</v>
      </c>
      <c r="C7">
        <f>100000/3600</f>
        <v>27.777777777777779</v>
      </c>
      <c r="D7" t="s">
        <v>31</v>
      </c>
    </row>
    <row r="8" spans="1:4" x14ac:dyDescent="0.2">
      <c r="A8" t="s">
        <v>30</v>
      </c>
    </row>
    <row r="9" spans="1:4" x14ac:dyDescent="0.2">
      <c r="A9" t="s">
        <v>29</v>
      </c>
      <c r="C9">
        <v>9.8000000000000007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workbookViewId="0">
      <selection activeCell="D18" sqref="D18"/>
    </sheetView>
  </sheetViews>
  <sheetFormatPr defaultRowHeight="12.75" x14ac:dyDescent="0.2"/>
  <cols>
    <col min="3" max="3" width="10" bestFit="1" customWidth="1"/>
  </cols>
  <sheetData>
    <row r="1" spans="1:7" ht="20.25" x14ac:dyDescent="0.3">
      <c r="A1" s="1" t="s">
        <v>36</v>
      </c>
      <c r="D1" s="2" t="s">
        <v>34</v>
      </c>
    </row>
    <row r="3" spans="1:7" x14ac:dyDescent="0.2">
      <c r="A3" t="s">
        <v>37</v>
      </c>
      <c r="C3">
        <v>200</v>
      </c>
      <c r="D3" t="s">
        <v>10</v>
      </c>
      <c r="E3" s="25"/>
      <c r="F3" s="2"/>
      <c r="G3" s="26"/>
    </row>
    <row r="4" spans="1:7" x14ac:dyDescent="0.2">
      <c r="A4" t="s">
        <v>38</v>
      </c>
      <c r="C4">
        <f>1/50</f>
        <v>0.02</v>
      </c>
      <c r="G4" s="9"/>
    </row>
    <row r="5" spans="1:7" x14ac:dyDescent="0.2">
      <c r="A5" t="s">
        <v>39</v>
      </c>
      <c r="C5" s="5">
        <f>-1/75</f>
        <v>-1.3333333333333334E-2</v>
      </c>
      <c r="G5" s="9"/>
    </row>
    <row r="6" spans="1:7" x14ac:dyDescent="0.2">
      <c r="A6" t="s">
        <v>41</v>
      </c>
      <c r="G6" s="9"/>
    </row>
    <row r="7" spans="1:7" x14ac:dyDescent="0.2">
      <c r="C7">
        <v>2752</v>
      </c>
      <c r="D7" t="s">
        <v>10</v>
      </c>
      <c r="G7" s="9"/>
    </row>
    <row r="8" spans="1:7" x14ac:dyDescent="0.2">
      <c r="A8" t="s">
        <v>40</v>
      </c>
      <c r="G8" s="9"/>
    </row>
    <row r="9" spans="1:7" x14ac:dyDescent="0.2">
      <c r="C9">
        <v>30.35</v>
      </c>
      <c r="D9" t="s">
        <v>10</v>
      </c>
      <c r="G9" s="9"/>
    </row>
    <row r="10" spans="1:7" x14ac:dyDescent="0.2">
      <c r="C10" s="24"/>
      <c r="G10" s="9"/>
    </row>
    <row r="11" spans="1:7" x14ac:dyDescent="0.2">
      <c r="G11" s="9"/>
    </row>
    <row r="12" spans="1:7" x14ac:dyDescent="0.2">
      <c r="G12" s="9"/>
    </row>
    <row r="13" spans="1:7" x14ac:dyDescent="0.2">
      <c r="G13" s="9"/>
    </row>
    <row r="14" spans="1:7" x14ac:dyDescent="0.2">
      <c r="C14" s="9"/>
      <c r="G14" s="9"/>
    </row>
    <row r="15" spans="1:7" x14ac:dyDescent="0.2">
      <c r="G15" s="9"/>
    </row>
    <row r="16" spans="1:7" x14ac:dyDescent="0.2">
      <c r="C16" s="9"/>
      <c r="G16" s="9"/>
    </row>
    <row r="17" spans="7:7" x14ac:dyDescent="0.2">
      <c r="G17" s="9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3"/>
  <sheetViews>
    <sheetView workbookViewId="0">
      <selection activeCell="E25" sqref="E25"/>
    </sheetView>
  </sheetViews>
  <sheetFormatPr defaultRowHeight="12.75" x14ac:dyDescent="0.2"/>
  <cols>
    <col min="1" max="1" width="25.140625" bestFit="1" customWidth="1"/>
    <col min="3" max="3" width="9.5703125" bestFit="1" customWidth="1"/>
    <col min="5" max="5" width="18.28515625" customWidth="1"/>
  </cols>
  <sheetData>
    <row r="1" spans="1:9" x14ac:dyDescent="0.2">
      <c r="A1" s="2" t="s">
        <v>42</v>
      </c>
    </row>
    <row r="2" spans="1:9" x14ac:dyDescent="0.2">
      <c r="A2" s="2"/>
    </row>
    <row r="3" spans="1:9" x14ac:dyDescent="0.2">
      <c r="A3" s="4" t="s">
        <v>47</v>
      </c>
      <c r="B3">
        <v>-0.04</v>
      </c>
    </row>
    <row r="4" spans="1:9" x14ac:dyDescent="0.2">
      <c r="A4" t="s">
        <v>48</v>
      </c>
      <c r="B4">
        <v>0.05</v>
      </c>
    </row>
    <row r="5" spans="1:9" x14ac:dyDescent="0.2">
      <c r="A5" t="s">
        <v>49</v>
      </c>
      <c r="B5">
        <v>216.42</v>
      </c>
      <c r="I5" s="2"/>
    </row>
    <row r="6" spans="1:9" x14ac:dyDescent="0.2">
      <c r="A6" t="s">
        <v>43</v>
      </c>
      <c r="B6">
        <v>235.54</v>
      </c>
      <c r="E6" s="4"/>
    </row>
    <row r="7" spans="1:9" x14ac:dyDescent="0.2">
      <c r="A7" t="s">
        <v>50</v>
      </c>
      <c r="B7">
        <v>2450</v>
      </c>
      <c r="F7" s="5"/>
    </row>
    <row r="8" spans="1:9" x14ac:dyDescent="0.2">
      <c r="A8" t="s">
        <v>44</v>
      </c>
      <c r="B8">
        <v>2350</v>
      </c>
      <c r="C8" t="s">
        <v>46</v>
      </c>
      <c r="E8" s="2"/>
    </row>
    <row r="9" spans="1:9" x14ac:dyDescent="0.2">
      <c r="A9" t="s">
        <v>45</v>
      </c>
      <c r="B9">
        <v>14</v>
      </c>
      <c r="E9" s="4"/>
    </row>
    <row r="12" spans="1:9" x14ac:dyDescent="0.2">
      <c r="A12" s="4"/>
    </row>
    <row r="13" spans="1:9" x14ac:dyDescent="0.2">
      <c r="A13" s="4"/>
    </row>
    <row r="21" spans="1:13" x14ac:dyDescent="0.2">
      <c r="A21" s="4"/>
    </row>
    <row r="25" spans="1:13" x14ac:dyDescent="0.2">
      <c r="A25" s="4"/>
      <c r="E25" s="4"/>
    </row>
    <row r="26" spans="1:13" x14ac:dyDescent="0.2">
      <c r="A26" s="4"/>
      <c r="E26" s="4"/>
    </row>
    <row r="27" spans="1:13" x14ac:dyDescent="0.2">
      <c r="A27" s="4"/>
      <c r="E27" s="4"/>
      <c r="I27" s="6"/>
      <c r="J27" s="6"/>
      <c r="K27" s="6"/>
      <c r="L27" s="6"/>
      <c r="M27" s="6"/>
    </row>
    <row r="28" spans="1:13" x14ac:dyDescent="0.2">
      <c r="A28" s="7"/>
      <c r="E28" s="4"/>
    </row>
    <row r="29" spans="1:13" x14ac:dyDescent="0.2">
      <c r="A29" s="8"/>
    </row>
    <row r="30" spans="1:13" x14ac:dyDescent="0.2">
      <c r="A30" s="7"/>
      <c r="E30" s="4"/>
    </row>
    <row r="31" spans="1:13" x14ac:dyDescent="0.2">
      <c r="A31" s="8"/>
    </row>
    <row r="32" spans="1:13" x14ac:dyDescent="0.2">
      <c r="A32" s="8"/>
      <c r="C32" s="8"/>
    </row>
    <row r="33" spans="1:15" x14ac:dyDescent="0.2">
      <c r="I33" s="6"/>
      <c r="J33" s="6"/>
      <c r="K33" s="6"/>
      <c r="L33" s="6"/>
      <c r="M33" s="6"/>
      <c r="N33" s="6"/>
      <c r="O33" s="6"/>
    </row>
    <row r="34" spans="1:15" x14ac:dyDescent="0.2">
      <c r="A34" s="4"/>
    </row>
    <row r="44" spans="1:15" x14ac:dyDescent="0.2">
      <c r="B44" s="4"/>
    </row>
    <row r="45" spans="1:15" x14ac:dyDescent="0.2">
      <c r="B45" s="2"/>
    </row>
    <row r="46" spans="1:15" x14ac:dyDescent="0.2">
      <c r="C46" s="9"/>
    </row>
    <row r="47" spans="1:15" x14ac:dyDescent="0.2">
      <c r="C47" s="9"/>
    </row>
    <row r="48" spans="1:15" x14ac:dyDescent="0.2">
      <c r="C48" s="9"/>
    </row>
    <row r="49" spans="3:3" x14ac:dyDescent="0.2">
      <c r="C49" s="9"/>
    </row>
    <row r="50" spans="3:3" x14ac:dyDescent="0.2">
      <c r="C50" s="9"/>
    </row>
    <row r="52" spans="3:3" x14ac:dyDescent="0.2">
      <c r="C52" s="9"/>
    </row>
    <row r="53" spans="3:3" x14ac:dyDescent="0.2">
      <c r="C53" s="9"/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B94"/>
  <sheetViews>
    <sheetView workbookViewId="0">
      <selection activeCell="G34" sqref="G34"/>
    </sheetView>
  </sheetViews>
  <sheetFormatPr defaultRowHeight="12.75" x14ac:dyDescent="0.2"/>
  <sheetData>
    <row r="2" spans="1:2" x14ac:dyDescent="0.2">
      <c r="A2" s="4" t="s">
        <v>72</v>
      </c>
    </row>
    <row r="3" spans="1:2" x14ac:dyDescent="0.2">
      <c r="A3" t="s">
        <v>74</v>
      </c>
      <c r="B3" t="s">
        <v>73</v>
      </c>
    </row>
    <row r="4" spans="1:2" x14ac:dyDescent="0.2">
      <c r="A4">
        <v>0</v>
      </c>
      <c r="B4">
        <v>183</v>
      </c>
    </row>
    <row r="5" spans="1:2" x14ac:dyDescent="0.2">
      <c r="A5">
        <v>32</v>
      </c>
      <c r="B5">
        <v>181</v>
      </c>
    </row>
    <row r="6" spans="1:2" x14ac:dyDescent="0.2">
      <c r="A6">
        <v>46</v>
      </c>
      <c r="B6">
        <v>181</v>
      </c>
    </row>
    <row r="7" spans="1:2" x14ac:dyDescent="0.2">
      <c r="A7">
        <v>91</v>
      </c>
      <c r="B7">
        <v>180</v>
      </c>
    </row>
    <row r="8" spans="1:2" x14ac:dyDescent="0.2">
      <c r="A8">
        <v>124</v>
      </c>
      <c r="B8">
        <v>178</v>
      </c>
    </row>
    <row r="9" spans="1:2" x14ac:dyDescent="0.2">
      <c r="A9">
        <v>131</v>
      </c>
      <c r="B9">
        <v>177</v>
      </c>
    </row>
    <row r="10" spans="1:2" x14ac:dyDescent="0.2">
      <c r="A10">
        <v>138</v>
      </c>
      <c r="B10">
        <v>176</v>
      </c>
    </row>
    <row r="11" spans="1:2" x14ac:dyDescent="0.2">
      <c r="A11">
        <v>146</v>
      </c>
      <c r="B11">
        <v>176</v>
      </c>
    </row>
    <row r="12" spans="1:2" x14ac:dyDescent="0.2">
      <c r="A12">
        <v>154</v>
      </c>
      <c r="B12">
        <v>175</v>
      </c>
    </row>
    <row r="13" spans="1:2" x14ac:dyDescent="0.2">
      <c r="A13">
        <v>162</v>
      </c>
      <c r="B13">
        <v>174</v>
      </c>
    </row>
    <row r="14" spans="1:2" x14ac:dyDescent="0.2">
      <c r="A14">
        <v>188</v>
      </c>
      <c r="B14">
        <v>174</v>
      </c>
    </row>
    <row r="15" spans="1:2" x14ac:dyDescent="0.2">
      <c r="A15">
        <v>205</v>
      </c>
      <c r="B15">
        <v>171</v>
      </c>
    </row>
    <row r="16" spans="1:2" x14ac:dyDescent="0.2">
      <c r="A16">
        <v>228</v>
      </c>
      <c r="B16">
        <v>170</v>
      </c>
    </row>
    <row r="17" spans="1:2" x14ac:dyDescent="0.2">
      <c r="A17">
        <v>242</v>
      </c>
      <c r="B17">
        <v>167</v>
      </c>
    </row>
    <row r="18" spans="1:2" x14ac:dyDescent="0.2">
      <c r="A18">
        <v>276</v>
      </c>
      <c r="B18">
        <v>166</v>
      </c>
    </row>
    <row r="19" spans="1:2" x14ac:dyDescent="0.2">
      <c r="A19">
        <v>302</v>
      </c>
      <c r="B19">
        <v>163</v>
      </c>
    </row>
    <row r="20" spans="1:2" x14ac:dyDescent="0.2">
      <c r="A20">
        <v>307</v>
      </c>
      <c r="B20">
        <v>161</v>
      </c>
    </row>
    <row r="21" spans="1:2" x14ac:dyDescent="0.2">
      <c r="A21">
        <v>324</v>
      </c>
      <c r="B21">
        <v>160</v>
      </c>
    </row>
    <row r="22" spans="1:2" x14ac:dyDescent="0.2">
      <c r="A22">
        <v>330</v>
      </c>
      <c r="B22">
        <v>159</v>
      </c>
    </row>
    <row r="23" spans="1:2" x14ac:dyDescent="0.2">
      <c r="A23">
        <v>336</v>
      </c>
      <c r="B23">
        <v>158</v>
      </c>
    </row>
    <row r="24" spans="1:2" x14ac:dyDescent="0.2">
      <c r="A24">
        <v>343</v>
      </c>
      <c r="B24">
        <v>158</v>
      </c>
    </row>
    <row r="25" spans="1:2" x14ac:dyDescent="0.2">
      <c r="A25">
        <v>350</v>
      </c>
      <c r="B25">
        <v>157</v>
      </c>
    </row>
    <row r="26" spans="1:2" x14ac:dyDescent="0.2">
      <c r="A26">
        <v>357</v>
      </c>
      <c r="B26">
        <v>157</v>
      </c>
    </row>
    <row r="27" spans="1:2" x14ac:dyDescent="0.2">
      <c r="A27">
        <v>390</v>
      </c>
      <c r="B27">
        <v>156</v>
      </c>
    </row>
    <row r="28" spans="1:2" x14ac:dyDescent="0.2">
      <c r="A28">
        <v>418</v>
      </c>
      <c r="B28">
        <v>152</v>
      </c>
    </row>
    <row r="29" spans="1:2" x14ac:dyDescent="0.2">
      <c r="A29">
        <v>447</v>
      </c>
      <c r="B29">
        <v>149</v>
      </c>
    </row>
    <row r="30" spans="1:2" x14ac:dyDescent="0.2">
      <c r="A30">
        <v>480</v>
      </c>
      <c r="B30">
        <v>147</v>
      </c>
    </row>
    <row r="31" spans="1:2" x14ac:dyDescent="0.2">
      <c r="A31">
        <v>515</v>
      </c>
      <c r="B31">
        <v>143</v>
      </c>
    </row>
    <row r="32" spans="1:2" x14ac:dyDescent="0.2">
      <c r="A32">
        <v>526</v>
      </c>
      <c r="B32">
        <v>140</v>
      </c>
    </row>
    <row r="33" spans="1:2" x14ac:dyDescent="0.2">
      <c r="A33">
        <v>537</v>
      </c>
      <c r="B33">
        <v>138</v>
      </c>
    </row>
    <row r="34" spans="1:2" x14ac:dyDescent="0.2">
      <c r="A34">
        <v>548</v>
      </c>
      <c r="B34">
        <v>137</v>
      </c>
    </row>
    <row r="35" spans="1:2" x14ac:dyDescent="0.2">
      <c r="A35">
        <v>559</v>
      </c>
      <c r="B35">
        <v>135</v>
      </c>
    </row>
    <row r="36" spans="1:2" x14ac:dyDescent="0.2">
      <c r="A36">
        <v>571</v>
      </c>
      <c r="B36">
        <v>134</v>
      </c>
    </row>
    <row r="37" spans="1:2" x14ac:dyDescent="0.2">
      <c r="A37">
        <v>584</v>
      </c>
      <c r="B37">
        <v>132</v>
      </c>
    </row>
    <row r="38" spans="1:2" x14ac:dyDescent="0.2">
      <c r="A38">
        <v>596</v>
      </c>
      <c r="B38">
        <v>131</v>
      </c>
    </row>
    <row r="39" spans="1:2" x14ac:dyDescent="0.2">
      <c r="A39">
        <v>633</v>
      </c>
      <c r="B39">
        <v>130</v>
      </c>
    </row>
    <row r="40" spans="1:2" x14ac:dyDescent="0.2">
      <c r="A40">
        <v>657</v>
      </c>
      <c r="B40">
        <v>127</v>
      </c>
    </row>
    <row r="41" spans="1:2" x14ac:dyDescent="0.2">
      <c r="A41">
        <v>682</v>
      </c>
      <c r="B41">
        <v>125</v>
      </c>
    </row>
    <row r="42" spans="1:2" x14ac:dyDescent="0.2">
      <c r="A42">
        <v>695</v>
      </c>
      <c r="B42">
        <v>122</v>
      </c>
    </row>
    <row r="43" spans="1:2" x14ac:dyDescent="0.2">
      <c r="A43">
        <v>730</v>
      </c>
      <c r="B43">
        <v>121</v>
      </c>
    </row>
    <row r="44" spans="1:2" x14ac:dyDescent="0.2">
      <c r="A44">
        <v>742</v>
      </c>
      <c r="B44">
        <v>117</v>
      </c>
    </row>
    <row r="45" spans="1:2" x14ac:dyDescent="0.2">
      <c r="A45">
        <v>754</v>
      </c>
      <c r="B45">
        <v>116</v>
      </c>
    </row>
    <row r="46" spans="1:2" x14ac:dyDescent="0.2">
      <c r="A46">
        <v>777</v>
      </c>
      <c r="B46">
        <v>115</v>
      </c>
    </row>
    <row r="47" spans="1:2" x14ac:dyDescent="0.2">
      <c r="A47">
        <v>813</v>
      </c>
      <c r="B47">
        <v>112</v>
      </c>
    </row>
    <row r="48" spans="1:2" x14ac:dyDescent="0.2">
      <c r="A48">
        <v>854</v>
      </c>
      <c r="B48">
        <v>108</v>
      </c>
    </row>
    <row r="49" spans="1:2" x14ac:dyDescent="0.2">
      <c r="A49">
        <v>868</v>
      </c>
      <c r="B49">
        <v>104</v>
      </c>
    </row>
    <row r="50" spans="1:2" x14ac:dyDescent="0.2">
      <c r="A50">
        <v>909</v>
      </c>
      <c r="B50">
        <v>103</v>
      </c>
    </row>
    <row r="51" spans="1:2" x14ac:dyDescent="0.2">
      <c r="A51">
        <v>944</v>
      </c>
      <c r="B51">
        <v>100</v>
      </c>
    </row>
    <row r="52" spans="1:2" x14ac:dyDescent="0.2">
      <c r="A52">
        <v>963</v>
      </c>
      <c r="B52">
        <v>96</v>
      </c>
    </row>
    <row r="53" spans="1:2" x14ac:dyDescent="0.2">
      <c r="A53">
        <v>972</v>
      </c>
      <c r="B53">
        <v>93</v>
      </c>
    </row>
    <row r="54" spans="1:2" x14ac:dyDescent="0.2">
      <c r="A54">
        <v>982</v>
      </c>
      <c r="B54">
        <v>92</v>
      </c>
    </row>
    <row r="55" spans="1:2" x14ac:dyDescent="0.2">
      <c r="A55">
        <v>1004</v>
      </c>
      <c r="B55">
        <v>91</v>
      </c>
    </row>
    <row r="56" spans="1:2" x14ac:dyDescent="0.2">
      <c r="A56">
        <v>1015</v>
      </c>
      <c r="B56">
        <v>89</v>
      </c>
    </row>
    <row r="57" spans="1:2" x14ac:dyDescent="0.2">
      <c r="A57">
        <v>1062</v>
      </c>
      <c r="B57">
        <v>88</v>
      </c>
    </row>
    <row r="58" spans="1:2" x14ac:dyDescent="0.2">
      <c r="A58">
        <v>1074</v>
      </c>
      <c r="B58">
        <v>84</v>
      </c>
    </row>
    <row r="59" spans="1:2" x14ac:dyDescent="0.2">
      <c r="A59">
        <v>1086</v>
      </c>
      <c r="B59">
        <v>83</v>
      </c>
    </row>
    <row r="60" spans="1:2" x14ac:dyDescent="0.2">
      <c r="A60">
        <v>1110</v>
      </c>
      <c r="B60">
        <v>81</v>
      </c>
    </row>
    <row r="61" spans="1:2" x14ac:dyDescent="0.2">
      <c r="A61">
        <v>1144</v>
      </c>
      <c r="B61">
        <v>79</v>
      </c>
    </row>
    <row r="62" spans="1:2" x14ac:dyDescent="0.2">
      <c r="A62">
        <v>1154</v>
      </c>
      <c r="B62">
        <v>76</v>
      </c>
    </row>
    <row r="63" spans="1:2" x14ac:dyDescent="0.2">
      <c r="A63">
        <v>1164</v>
      </c>
      <c r="B63">
        <v>75</v>
      </c>
    </row>
    <row r="64" spans="1:2" x14ac:dyDescent="0.2">
      <c r="A64">
        <v>1175</v>
      </c>
      <c r="B64">
        <v>74</v>
      </c>
    </row>
    <row r="65" spans="1:2" x14ac:dyDescent="0.2">
      <c r="A65">
        <v>1186</v>
      </c>
      <c r="B65">
        <v>73</v>
      </c>
    </row>
    <row r="66" spans="1:2" x14ac:dyDescent="0.2">
      <c r="A66">
        <v>1196</v>
      </c>
      <c r="B66">
        <v>71</v>
      </c>
    </row>
    <row r="67" spans="1:2" x14ac:dyDescent="0.2">
      <c r="A67">
        <v>1217</v>
      </c>
      <c r="B67">
        <v>71</v>
      </c>
    </row>
    <row r="68" spans="1:2" x14ac:dyDescent="0.2">
      <c r="A68">
        <v>1228</v>
      </c>
      <c r="B68">
        <v>68</v>
      </c>
    </row>
    <row r="69" spans="1:2" x14ac:dyDescent="0.2">
      <c r="A69">
        <v>1239</v>
      </c>
      <c r="B69">
        <v>67</v>
      </c>
    </row>
    <row r="70" spans="1:2" x14ac:dyDescent="0.2">
      <c r="A70">
        <v>1250</v>
      </c>
      <c r="B70">
        <v>66</v>
      </c>
    </row>
    <row r="71" spans="1:2" x14ac:dyDescent="0.2">
      <c r="A71">
        <v>1261</v>
      </c>
      <c r="B71">
        <v>64</v>
      </c>
    </row>
    <row r="72" spans="1:2" x14ac:dyDescent="0.2">
      <c r="A72">
        <v>1272</v>
      </c>
      <c r="B72">
        <v>64</v>
      </c>
    </row>
    <row r="73" spans="1:2" x14ac:dyDescent="0.2">
      <c r="A73">
        <v>1283</v>
      </c>
      <c r="B73">
        <v>62</v>
      </c>
    </row>
    <row r="74" spans="1:2" x14ac:dyDescent="0.2">
      <c r="A74">
        <v>1294</v>
      </c>
      <c r="B74">
        <v>61</v>
      </c>
    </row>
    <row r="75" spans="1:2" x14ac:dyDescent="0.2">
      <c r="A75">
        <v>1304</v>
      </c>
      <c r="B75">
        <v>60</v>
      </c>
    </row>
    <row r="76" spans="1:2" x14ac:dyDescent="0.2">
      <c r="A76">
        <v>1313</v>
      </c>
      <c r="B76">
        <v>59</v>
      </c>
    </row>
    <row r="77" spans="1:2" x14ac:dyDescent="0.2">
      <c r="A77">
        <v>1322</v>
      </c>
      <c r="B77">
        <v>58</v>
      </c>
    </row>
    <row r="78" spans="1:2" x14ac:dyDescent="0.2">
      <c r="A78">
        <v>1331</v>
      </c>
      <c r="B78">
        <v>57</v>
      </c>
    </row>
    <row r="79" spans="1:2" x14ac:dyDescent="0.2">
      <c r="A79">
        <v>1340</v>
      </c>
      <c r="B79">
        <v>56</v>
      </c>
    </row>
    <row r="80" spans="1:2" x14ac:dyDescent="0.2">
      <c r="A80">
        <v>1350</v>
      </c>
      <c r="B80">
        <v>55</v>
      </c>
    </row>
    <row r="81" spans="1:2" x14ac:dyDescent="0.2">
      <c r="A81">
        <v>1360</v>
      </c>
      <c r="B81">
        <v>55</v>
      </c>
    </row>
    <row r="82" spans="1:2" x14ac:dyDescent="0.2">
      <c r="A82">
        <v>1370</v>
      </c>
      <c r="B82">
        <v>54</v>
      </c>
    </row>
    <row r="83" spans="1:2" x14ac:dyDescent="0.2">
      <c r="A83">
        <v>1380</v>
      </c>
      <c r="B83">
        <v>53</v>
      </c>
    </row>
    <row r="84" spans="1:2" x14ac:dyDescent="0.2">
      <c r="A84">
        <v>1390</v>
      </c>
      <c r="B84">
        <v>53</v>
      </c>
    </row>
    <row r="85" spans="1:2" x14ac:dyDescent="0.2">
      <c r="A85">
        <v>1401</v>
      </c>
      <c r="B85">
        <v>52</v>
      </c>
    </row>
    <row r="86" spans="1:2" x14ac:dyDescent="0.2">
      <c r="A86">
        <v>1412</v>
      </c>
      <c r="B86">
        <v>52</v>
      </c>
    </row>
    <row r="87" spans="1:2" x14ac:dyDescent="0.2">
      <c r="A87">
        <v>1422</v>
      </c>
      <c r="B87">
        <v>51</v>
      </c>
    </row>
    <row r="88" spans="1:2" x14ac:dyDescent="0.2">
      <c r="A88">
        <v>1432</v>
      </c>
      <c r="B88">
        <v>51</v>
      </c>
    </row>
    <row r="89" spans="1:2" x14ac:dyDescent="0.2">
      <c r="A89">
        <v>1442</v>
      </c>
      <c r="B89">
        <v>50</v>
      </c>
    </row>
    <row r="90" spans="1:2" x14ac:dyDescent="0.2">
      <c r="A90">
        <v>1451</v>
      </c>
      <c r="B90">
        <v>49</v>
      </c>
    </row>
    <row r="91" spans="1:2" x14ac:dyDescent="0.2">
      <c r="A91">
        <v>1503</v>
      </c>
      <c r="B91">
        <v>48</v>
      </c>
    </row>
    <row r="92" spans="1:2" x14ac:dyDescent="0.2">
      <c r="A92">
        <v>1514</v>
      </c>
      <c r="B92">
        <v>45</v>
      </c>
    </row>
    <row r="93" spans="1:2" x14ac:dyDescent="0.2">
      <c r="A93">
        <v>1535</v>
      </c>
      <c r="B93">
        <v>44</v>
      </c>
    </row>
    <row r="94" spans="1:2" x14ac:dyDescent="0.2">
      <c r="A94">
        <v>1544</v>
      </c>
      <c r="B94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HQ1</vt:lpstr>
      <vt:lpstr>HQ6</vt:lpstr>
      <vt:lpstr>HQ11</vt:lpstr>
      <vt:lpstr>HQ13</vt:lpstr>
      <vt:lpstr>HQ15</vt:lpstr>
      <vt:lpstr>Transition</vt:lpstr>
      <vt:lpstr>VQ1</vt:lpstr>
      <vt:lpstr>VQ3</vt:lpstr>
      <vt:lpstr>VQ10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z2223132</dc:creator>
  <cp:lastModifiedBy>Bruce Harvey</cp:lastModifiedBy>
  <dcterms:created xsi:type="dcterms:W3CDTF">2007-05-09T04:05:37Z</dcterms:created>
  <dcterms:modified xsi:type="dcterms:W3CDTF">2023-07-17T01:19:42Z</dcterms:modified>
</cp:coreProperties>
</file>